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<sst xmlns="http://schemas.openxmlformats.org/spreadsheetml/2006/main" count="47" uniqueCount="44">
  <si>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Наименование показателя</t>
  </si>
  <si>
    <t>Исполнено</t>
  </si>
  <si>
    <t>Доходы бюджета всего, в т.ч.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</si>
  <si>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</si>
  <si>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% исполнения  уточненного плана</t>
  </si>
  <si>
    <t xml:space="preserve">Утвержденный план </t>
  </si>
  <si>
    <t xml:space="preserve">Уточненный план  </t>
  </si>
  <si>
    <t>% исполнения утвержденного плана</t>
  </si>
  <si>
    <t>Итого налоговые и неналоговые доходы</t>
  </si>
  <si>
    <t>Налог на доходы физических лиц по группе налогов</t>
  </si>
  <si>
    <t>Итого безвозмездные поступления</t>
  </si>
  <si>
    <t>1. Налоговые и неналоговые доходы:</t>
  </si>
  <si>
    <t>2. Безвозмездные поступления</t>
  </si>
  <si>
    <t xml:space="preserve">Единый сельскохозяйственный налог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</si>
  <si>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</si>
  <si>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Выполнение +, невыполнение -</t>
  </si>
  <si>
    <t>тыс.руб.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</si>
  <si>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</si>
  <si>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</si>
  <si>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Прочие безвозмездные поступления в бюджеты городских поселений</t>
  </si>
  <si>
    <t xml:space="preserve">                к отчету об исполнении бюджета городского поселения Приобье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</si>
  <si>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</si>
  <si>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</si>
  <si>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</si>
  <si>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</si>
  <si>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поселений (за исключением земельных участков)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</si>
  <si>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</si>
  <si>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</si>
  <si>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>Субвенции бюджетам городских 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</si>
  <si>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</si>
  <si>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</si>
  <si>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</si>
  <si>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</si>
  <si>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</si>
  <si>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</si>
  <si>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</si>
  <si>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</si>
  <si>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</si>
  <si>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субсидии бюджетам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</si>
  <si>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</si>
  <si>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</si>
  <si>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</si>
  <si>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      по доходам    за    2021 год  </t>
  </si>
  <si>
    <t xml:space="preserve">            Информация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</si>
</sst>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left" vertical="center" wrapText="1"/>
    </xf>
    <xf numFmtId="172" fontId="9" fillId="33" borderId="12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/>
    </xf>
    <xf numFmtId="172" fontId="5" fillId="33" borderId="11" xfId="0" applyNumberFormat="1" applyFont="1" applyFill="1" applyBorder="1" applyAlignment="1">
      <alignment horizontal="left" vertical="center" wrapText="1"/>
    </xf>
    <xf numFmtId="172" fontId="5" fillId="33" borderId="12" xfId="0" applyNumberFormat="1" applyFont="1" applyFill="1" applyBorder="1" applyAlignment="1">
      <alignment horizontal="left" vertical="center" wrapText="1"/>
    </xf>
    <xf numFmtId="172" fontId="8" fillId="0" borderId="11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4" fillId="0" borderId="10" xfId="0" applyNumberFormat="1" applyFont="1" applyBorder="1" applyAlignment="1">
      <alignment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172" fontId="4" fillId="0" borderId="13" xfId="0" applyNumberFormat="1" applyFont="1" applyBorder="1" applyAlignment="1">
      <alignment horizontal="right" vertical="top" wrapText="1"/>
    </xf>
    <xf numFmtId="172" fontId="9" fillId="33" borderId="11" xfId="0" applyNumberFormat="1" applyFont="1" applyFill="1" applyBorder="1" applyAlignment="1">
      <alignment horizontal="left" vertical="center" wrapText="1"/>
    </xf>
    <xf numFmtId="172" fontId="9" fillId="33" borderId="12" xfId="0" applyNumberFormat="1" applyFont="1" applyFill="1" applyBorder="1" applyAlignment="1">
      <alignment horizontal="left" vertical="center" wrapText="1"/>
    </xf>
    <xf numFmtId="172" fontId="5" fillId="33" borderId="11" xfId="0" applyNumberFormat="1" applyFont="1" applyFill="1" applyBorder="1" applyAlignment="1">
      <alignment horizontal="left" vertical="center" wrapText="1"/>
    </xf>
    <xf numFmtId="172" fontId="5" fillId="33" borderId="12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72" fontId="4" fillId="0" borderId="11" xfId="0" applyNumberFormat="1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36.125" style="0" customWidth="1"/>
    <col min="2" max="2" width="6.25390625" style="0" hidden="1" customWidth="1"/>
    <col min="3" max="3" width="9.875" style="0" customWidth="1"/>
    <col min="4" max="4" width="9.375" style="0" customWidth="1"/>
    <col min="5" max="5" width="9.75390625" style="0" customWidth="1"/>
    <col min="6" max="6" width="0.2421875" style="0" hidden="1" customWidth="1"/>
    <col min="7" max="7" width="1.12109375" style="0" hidden="1" customWidth="1"/>
    <col min="8" max="8" width="1.25" style="0" hidden="1" customWidth="1"/>
    <col min="9" max="9" width="9.25390625" style="0" customWidth="1"/>
    <col min="10" max="11" width="10.875" style="0" customWidth="1"/>
  </cols>
  <sheetData>
    <row r="1" spans="1:11" ht="20.25" customHeight="1">
      <c r="A1" s="71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18"/>
    </row>
    <row r="2" spans="1:11" ht="15" customHeight="1">
      <c r="A2" s="71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25">
      <c r="A3" s="69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17" t="s">
        <v>16</v>
      </c>
    </row>
    <row r="4" spans="1:11" ht="52.5" customHeight="1">
      <c r="A4" s="59" t="s">
        <v>0</v>
      </c>
      <c r="B4" s="60"/>
      <c r="C4" s="15" t="s">
        <v>5</v>
      </c>
      <c r="D4" s="15" t="s">
        <v>6</v>
      </c>
      <c r="E4" s="58" t="s">
        <v>1</v>
      </c>
      <c r="F4" s="58"/>
      <c r="G4" s="58"/>
      <c r="H4" s="58"/>
      <c r="I4" s="15" t="s">
        <v>15</v>
      </c>
      <c r="J4" s="15" t="s">
        <v>7</v>
      </c>
      <c r="K4" s="16" t="s">
        <v>4</v>
      </c>
    </row>
    <row r="5" spans="1:11" ht="15">
      <c r="A5" s="56">
        <v>1</v>
      </c>
      <c r="B5" s="57"/>
      <c r="C5" s="6">
        <v>2</v>
      </c>
      <c r="D5" s="6">
        <v>3</v>
      </c>
      <c r="E5" s="55">
        <v>4</v>
      </c>
      <c r="F5" s="55"/>
      <c r="G5" s="55"/>
      <c r="H5" s="55"/>
      <c r="I5" s="6">
        <v>5</v>
      </c>
      <c r="J5" s="6">
        <v>6</v>
      </c>
      <c r="K5" s="32">
        <v>7</v>
      </c>
    </row>
    <row r="6" spans="1:11" ht="18.75" customHeight="1">
      <c r="A6" s="51" t="s">
        <v>2</v>
      </c>
      <c r="B6" s="52"/>
      <c r="C6" s="9">
        <f>C29+C39</f>
        <v>74005.4</v>
      </c>
      <c r="D6" s="9">
        <f>D29+D39</f>
        <v>128666.4</v>
      </c>
      <c r="E6" s="9">
        <f>E29+E39</f>
        <v>129388.19999999998</v>
      </c>
      <c r="F6" s="9">
        <f>F29+F39</f>
        <v>0</v>
      </c>
      <c r="G6" s="9">
        <f>G29+G39</f>
        <v>0</v>
      </c>
      <c r="H6" s="9"/>
      <c r="I6" s="9">
        <f>E6-D6</f>
        <v>721.7999999999884</v>
      </c>
      <c r="J6" s="9">
        <f>E6/C6*100</f>
        <v>174.83616060449643</v>
      </c>
      <c r="K6" s="10">
        <f>E6/D6*100</f>
        <v>100.56098561862304</v>
      </c>
    </row>
    <row r="7" spans="1:11" ht="19.5" customHeight="1">
      <c r="A7" s="7" t="s">
        <v>11</v>
      </c>
      <c r="B7" s="8"/>
      <c r="C7" s="9"/>
      <c r="D7" s="9"/>
      <c r="E7" s="9"/>
      <c r="F7" s="9"/>
      <c r="G7" s="9"/>
      <c r="H7" s="9"/>
      <c r="I7" s="9"/>
      <c r="J7" s="9"/>
      <c r="K7" s="10"/>
    </row>
    <row r="8" spans="1:11" ht="89.25" customHeight="1">
      <c r="A8" s="11" t="s">
        <v>14</v>
      </c>
      <c r="B8" s="12"/>
      <c r="C8" s="28">
        <v>57</v>
      </c>
      <c r="D8" s="36">
        <v>57</v>
      </c>
      <c r="E8" s="29">
        <v>67.2</v>
      </c>
      <c r="F8" s="28"/>
      <c r="G8" s="28"/>
      <c r="H8" s="28"/>
      <c r="I8" s="39">
        <f aca="true" t="shared" si="0" ref="I8:I39">E8-D8</f>
        <v>10.200000000000003</v>
      </c>
      <c r="J8" s="39">
        <f aca="true" t="shared" si="1" ref="J8:J37">E8/C8*100</f>
        <v>117.89473684210527</v>
      </c>
      <c r="K8" s="44">
        <f aca="true" t="shared" si="2" ref="K8:K39">E8/D8*100</f>
        <v>117.89473684210527</v>
      </c>
    </row>
    <row r="9" spans="1:11" ht="99" customHeight="1">
      <c r="A9" s="53" t="s">
        <v>31</v>
      </c>
      <c r="B9" s="54"/>
      <c r="C9" s="28">
        <v>3894</v>
      </c>
      <c r="D9" s="22">
        <v>9746.5</v>
      </c>
      <c r="E9" s="34">
        <v>9580.7</v>
      </c>
      <c r="F9" s="28"/>
      <c r="G9" s="28"/>
      <c r="H9" s="28"/>
      <c r="I9" s="39">
        <f t="shared" si="0"/>
        <v>-165.79999999999927</v>
      </c>
      <c r="J9" s="39">
        <f t="shared" si="1"/>
        <v>246.03749357986646</v>
      </c>
      <c r="K9" s="44">
        <f t="shared" si="2"/>
        <v>98.29887651977633</v>
      </c>
    </row>
    <row r="10" spans="1:11" ht="102.75" customHeight="1">
      <c r="A10" s="48" t="s">
        <v>39</v>
      </c>
      <c r="B10" s="12"/>
      <c r="C10" s="28">
        <v>0</v>
      </c>
      <c r="D10" s="22">
        <v>0</v>
      </c>
      <c r="E10" s="34">
        <v>64.6</v>
      </c>
      <c r="F10" s="28"/>
      <c r="G10" s="28"/>
      <c r="H10" s="28"/>
      <c r="I10" s="39">
        <f t="shared" si="0"/>
        <v>64.6</v>
      </c>
      <c r="J10" s="39">
        <v>0</v>
      </c>
      <c r="K10" s="44">
        <v>0</v>
      </c>
    </row>
    <row r="11" spans="1:11" ht="93.75" customHeight="1">
      <c r="A11" s="49" t="s">
        <v>31</v>
      </c>
      <c r="B11" s="12"/>
      <c r="C11" s="28">
        <v>0</v>
      </c>
      <c r="D11" s="22">
        <v>0</v>
      </c>
      <c r="E11" s="34">
        <v>5.2</v>
      </c>
      <c r="F11" s="28"/>
      <c r="G11" s="28"/>
      <c r="H11" s="28"/>
      <c r="I11" s="39">
        <f t="shared" si="0"/>
        <v>5.2</v>
      </c>
      <c r="J11" s="39">
        <v>0</v>
      </c>
      <c r="K11" s="44">
        <v>0</v>
      </c>
    </row>
    <row r="12" spans="1:11" ht="88.5" customHeight="1">
      <c r="A12" s="53" t="s">
        <v>32</v>
      </c>
      <c r="B12" s="54"/>
      <c r="C12" s="28">
        <v>455.5</v>
      </c>
      <c r="D12" s="35">
        <v>73</v>
      </c>
      <c r="E12" s="29">
        <v>73.1</v>
      </c>
      <c r="F12" s="28"/>
      <c r="G12" s="28"/>
      <c r="H12" s="28"/>
      <c r="I12" s="39">
        <f t="shared" si="0"/>
        <v>0.09999999999999432</v>
      </c>
      <c r="J12" s="39">
        <f t="shared" si="1"/>
        <v>16.048298572996707</v>
      </c>
      <c r="K12" s="44">
        <f t="shared" si="2"/>
        <v>100.13698630136984</v>
      </c>
    </row>
    <row r="13" spans="1:11" ht="42.75" customHeight="1">
      <c r="A13" s="21" t="s">
        <v>25</v>
      </c>
      <c r="B13" s="50">
        <v>665</v>
      </c>
      <c r="C13" s="28">
        <v>2100</v>
      </c>
      <c r="D13" s="35">
        <v>2600</v>
      </c>
      <c r="E13" s="29">
        <v>2866.1</v>
      </c>
      <c r="F13" s="28"/>
      <c r="G13" s="28"/>
      <c r="H13" s="28"/>
      <c r="I13" s="39">
        <f t="shared" si="0"/>
        <v>266.0999999999999</v>
      </c>
      <c r="J13" s="39">
        <f t="shared" si="1"/>
        <v>136.48095238095237</v>
      </c>
      <c r="K13" s="44">
        <f t="shared" si="2"/>
        <v>110.23461538461538</v>
      </c>
    </row>
    <row r="14" spans="1:11" ht="63" customHeight="1">
      <c r="A14" s="53" t="s">
        <v>33</v>
      </c>
      <c r="B14" s="54"/>
      <c r="C14" s="28">
        <v>91</v>
      </c>
      <c r="D14" s="29">
        <v>391</v>
      </c>
      <c r="E14" s="34">
        <v>387.8</v>
      </c>
      <c r="F14" s="28"/>
      <c r="G14" s="28"/>
      <c r="H14" s="28"/>
      <c r="I14" s="39">
        <f t="shared" si="0"/>
        <v>-3.1999999999999886</v>
      </c>
      <c r="J14" s="39">
        <f t="shared" si="1"/>
        <v>426.15384615384613</v>
      </c>
      <c r="K14" s="44">
        <f t="shared" si="2"/>
        <v>99.18158567774937</v>
      </c>
    </row>
    <row r="15" spans="1:11" ht="28.5" customHeight="1">
      <c r="A15" s="11" t="s">
        <v>9</v>
      </c>
      <c r="B15" s="12"/>
      <c r="C15" s="28">
        <v>22400</v>
      </c>
      <c r="D15" s="37">
        <v>22870.7</v>
      </c>
      <c r="E15" s="37">
        <v>23333.3</v>
      </c>
      <c r="F15" s="28"/>
      <c r="G15" s="28"/>
      <c r="H15" s="28"/>
      <c r="I15" s="39">
        <f t="shared" si="0"/>
        <v>462.59999999999854</v>
      </c>
      <c r="J15" s="39">
        <f t="shared" si="1"/>
        <v>104.16651785714286</v>
      </c>
      <c r="K15" s="44">
        <f t="shared" si="2"/>
        <v>102.02267530071225</v>
      </c>
    </row>
    <row r="16" spans="1:11" ht="87" customHeight="1">
      <c r="A16" s="19" t="s">
        <v>21</v>
      </c>
      <c r="B16" s="12"/>
      <c r="C16" s="38">
        <v>2796.1</v>
      </c>
      <c r="D16" s="38">
        <v>3136.1</v>
      </c>
      <c r="E16" s="38">
        <v>3458.8</v>
      </c>
      <c r="F16" s="28"/>
      <c r="G16" s="28"/>
      <c r="H16" s="28"/>
      <c r="I16" s="39">
        <f t="shared" si="0"/>
        <v>322.7000000000003</v>
      </c>
      <c r="J16" s="39">
        <f t="shared" si="1"/>
        <v>123.70086906762991</v>
      </c>
      <c r="K16" s="44">
        <f t="shared" si="2"/>
        <v>110.28985045119735</v>
      </c>
    </row>
    <row r="17" spans="1:11" ht="118.5" customHeight="1">
      <c r="A17" s="20" t="s">
        <v>22</v>
      </c>
      <c r="B17" s="12"/>
      <c r="C17" s="38">
        <v>21</v>
      </c>
      <c r="D17" s="38">
        <v>22.2</v>
      </c>
      <c r="E17" s="38">
        <v>24.3</v>
      </c>
      <c r="F17" s="28"/>
      <c r="G17" s="28"/>
      <c r="H17" s="28"/>
      <c r="I17" s="39">
        <f t="shared" si="0"/>
        <v>2.1000000000000014</v>
      </c>
      <c r="J17" s="39">
        <f t="shared" si="1"/>
        <v>115.71428571428572</v>
      </c>
      <c r="K17" s="44">
        <f t="shared" si="2"/>
        <v>109.45945945945948</v>
      </c>
    </row>
    <row r="18" spans="1:11" ht="105.75" customHeight="1">
      <c r="A18" s="19" t="s">
        <v>23</v>
      </c>
      <c r="B18" s="12"/>
      <c r="C18" s="38">
        <v>3765</v>
      </c>
      <c r="D18" s="38">
        <v>4210</v>
      </c>
      <c r="E18" s="38">
        <v>4598.7</v>
      </c>
      <c r="F18" s="28"/>
      <c r="G18" s="28"/>
      <c r="H18" s="28"/>
      <c r="I18" s="39">
        <f t="shared" si="0"/>
        <v>388.6999999999998</v>
      </c>
      <c r="J18" s="39">
        <f t="shared" si="1"/>
        <v>122.14342629482071</v>
      </c>
      <c r="K18" s="44">
        <f t="shared" si="2"/>
        <v>109.23277909738718</v>
      </c>
    </row>
    <row r="19" spans="1:11" ht="93" customHeight="1">
      <c r="A19" s="19" t="s">
        <v>24</v>
      </c>
      <c r="B19" s="12"/>
      <c r="C19" s="38">
        <v>0</v>
      </c>
      <c r="D19" s="38">
        <v>0</v>
      </c>
      <c r="E19" s="38">
        <v>-589.8</v>
      </c>
      <c r="F19" s="28"/>
      <c r="G19" s="28"/>
      <c r="H19" s="28"/>
      <c r="I19" s="39">
        <f t="shared" si="0"/>
        <v>-589.8</v>
      </c>
      <c r="J19" s="39" t="e">
        <f t="shared" si="1"/>
        <v>#DIV/0!</v>
      </c>
      <c r="K19" s="44" t="e">
        <f t="shared" si="2"/>
        <v>#DIV/0!</v>
      </c>
    </row>
    <row r="20" spans="1:11" ht="56.25" customHeight="1">
      <c r="A20" s="11" t="s">
        <v>3</v>
      </c>
      <c r="B20" s="12"/>
      <c r="C20" s="28">
        <v>3200</v>
      </c>
      <c r="D20" s="26">
        <v>4559</v>
      </c>
      <c r="E20" s="34">
        <v>4611.5</v>
      </c>
      <c r="F20" s="28"/>
      <c r="G20" s="28"/>
      <c r="H20" s="28"/>
      <c r="I20" s="39">
        <f t="shared" si="0"/>
        <v>52.5</v>
      </c>
      <c r="J20" s="39">
        <f t="shared" si="1"/>
        <v>144.109375</v>
      </c>
      <c r="K20" s="44">
        <f t="shared" si="2"/>
        <v>101.15156832638736</v>
      </c>
    </row>
    <row r="21" spans="1:11" ht="24.75" customHeight="1">
      <c r="A21" s="11" t="s">
        <v>35</v>
      </c>
      <c r="B21" s="12"/>
      <c r="C21" s="28">
        <v>166</v>
      </c>
      <c r="D21" s="26">
        <v>325</v>
      </c>
      <c r="E21" s="34">
        <v>340.5</v>
      </c>
      <c r="F21" s="28"/>
      <c r="G21" s="28"/>
      <c r="H21" s="28"/>
      <c r="I21" s="39">
        <f t="shared" si="0"/>
        <v>15.5</v>
      </c>
      <c r="J21" s="39">
        <f t="shared" si="1"/>
        <v>205.12048192771087</v>
      </c>
      <c r="K21" s="44">
        <f t="shared" si="2"/>
        <v>104.76923076923077</v>
      </c>
    </row>
    <row r="22" spans="1:11" ht="27" customHeight="1">
      <c r="A22" s="11" t="s">
        <v>36</v>
      </c>
      <c r="B22" s="12"/>
      <c r="C22" s="28">
        <v>212.7</v>
      </c>
      <c r="D22" s="26">
        <v>212.7</v>
      </c>
      <c r="E22" s="34">
        <v>244.5</v>
      </c>
      <c r="F22" s="28"/>
      <c r="G22" s="28"/>
      <c r="H22" s="28"/>
      <c r="I22" s="39">
        <f t="shared" si="0"/>
        <v>31.80000000000001</v>
      </c>
      <c r="J22" s="39">
        <f t="shared" si="1"/>
        <v>114.950634696756</v>
      </c>
      <c r="K22" s="44">
        <f t="shared" si="2"/>
        <v>114.950634696756</v>
      </c>
    </row>
    <row r="23" spans="1:11" ht="50.25" customHeight="1">
      <c r="A23" s="4" t="s">
        <v>17</v>
      </c>
      <c r="B23" s="4" t="s">
        <v>17</v>
      </c>
      <c r="C23" s="28">
        <v>2300</v>
      </c>
      <c r="D23" s="26">
        <v>2300</v>
      </c>
      <c r="E23" s="29">
        <v>2164.2</v>
      </c>
      <c r="F23" s="28"/>
      <c r="G23" s="28"/>
      <c r="H23" s="28"/>
      <c r="I23" s="39">
        <f t="shared" si="0"/>
        <v>-135.80000000000018</v>
      </c>
      <c r="J23" s="39">
        <f t="shared" si="1"/>
        <v>94.09565217391304</v>
      </c>
      <c r="K23" s="44">
        <f t="shared" si="2"/>
        <v>94.09565217391304</v>
      </c>
    </row>
    <row r="24" spans="1:11" ht="49.5" customHeight="1">
      <c r="A24" s="4" t="s">
        <v>18</v>
      </c>
      <c r="B24" s="4" t="s">
        <v>18</v>
      </c>
      <c r="C24" s="28">
        <v>1750</v>
      </c>
      <c r="D24" s="29">
        <v>1250</v>
      </c>
      <c r="E24" s="29">
        <v>1240.2</v>
      </c>
      <c r="F24" s="28"/>
      <c r="G24" s="28"/>
      <c r="H24" s="28"/>
      <c r="I24" s="39">
        <f t="shared" si="0"/>
        <v>-9.799999999999955</v>
      </c>
      <c r="J24" s="39">
        <f t="shared" si="1"/>
        <v>70.86857142857144</v>
      </c>
      <c r="K24" s="44">
        <f t="shared" si="2"/>
        <v>99.21600000000001</v>
      </c>
    </row>
    <row r="25" spans="1:11" ht="19.5" customHeight="1">
      <c r="A25" s="65" t="s">
        <v>13</v>
      </c>
      <c r="B25" s="66"/>
      <c r="C25" s="22">
        <v>40</v>
      </c>
      <c r="D25" s="31">
        <v>43</v>
      </c>
      <c r="E25" s="30">
        <v>43.8</v>
      </c>
      <c r="F25" s="28"/>
      <c r="G25" s="28"/>
      <c r="H25" s="28"/>
      <c r="I25" s="39">
        <f t="shared" si="0"/>
        <v>0.7999999999999972</v>
      </c>
      <c r="J25" s="39">
        <f t="shared" si="1"/>
        <v>109.5</v>
      </c>
      <c r="K25" s="44">
        <f t="shared" si="2"/>
        <v>101.86046511627906</v>
      </c>
    </row>
    <row r="26" spans="1:11" ht="87.75" customHeight="1">
      <c r="A26" s="5" t="s">
        <v>40</v>
      </c>
      <c r="B26" s="41"/>
      <c r="C26" s="22">
        <v>0</v>
      </c>
      <c r="D26" s="29">
        <v>321</v>
      </c>
      <c r="E26" s="29">
        <v>321.7</v>
      </c>
      <c r="F26" s="28"/>
      <c r="G26" s="28"/>
      <c r="H26" s="28"/>
      <c r="I26" s="39">
        <f t="shared" si="0"/>
        <v>0.6999999999999886</v>
      </c>
      <c r="J26" s="39">
        <v>0</v>
      </c>
      <c r="K26" s="44">
        <v>0</v>
      </c>
    </row>
    <row r="27" spans="1:14" ht="182.25" customHeight="1">
      <c r="A27" s="4" t="s">
        <v>37</v>
      </c>
      <c r="B27" s="46"/>
      <c r="C27" s="29">
        <v>0</v>
      </c>
      <c r="D27" s="29">
        <v>200</v>
      </c>
      <c r="E27" s="29">
        <v>200.9</v>
      </c>
      <c r="F27" s="45"/>
      <c r="G27" s="45"/>
      <c r="H27" s="45"/>
      <c r="I27" s="39">
        <f t="shared" si="0"/>
        <v>0.9000000000000057</v>
      </c>
      <c r="J27" s="39">
        <v>0</v>
      </c>
      <c r="K27" s="44">
        <v>0</v>
      </c>
      <c r="L27" s="40"/>
      <c r="M27" s="40"/>
      <c r="N27" s="40"/>
    </row>
    <row r="28" spans="1:14" ht="38.25" customHeight="1">
      <c r="A28" s="5" t="s">
        <v>41</v>
      </c>
      <c r="B28" s="47"/>
      <c r="C28" s="45">
        <v>0</v>
      </c>
      <c r="D28" s="45">
        <v>0</v>
      </c>
      <c r="E28" s="45">
        <v>1.7</v>
      </c>
      <c r="F28" s="45"/>
      <c r="G28" s="45"/>
      <c r="H28" s="45"/>
      <c r="I28" s="39">
        <f t="shared" si="0"/>
        <v>1.7</v>
      </c>
      <c r="J28" s="39">
        <v>0</v>
      </c>
      <c r="K28" s="44">
        <v>0</v>
      </c>
      <c r="L28" s="40"/>
      <c r="M28" s="40"/>
      <c r="N28" s="40"/>
    </row>
    <row r="29" spans="1:11" ht="15" customHeight="1">
      <c r="A29" s="61" t="s">
        <v>8</v>
      </c>
      <c r="B29" s="62"/>
      <c r="C29" s="23">
        <f>SUM(C8:C27)</f>
        <v>43248.299999999996</v>
      </c>
      <c r="D29" s="23">
        <f>SUM(D8:D28)</f>
        <v>52317.19999999999</v>
      </c>
      <c r="E29" s="23">
        <f>SUM(E8:E28)</f>
        <v>53038.99999999999</v>
      </c>
      <c r="F29" s="24"/>
      <c r="G29" s="24"/>
      <c r="H29" s="24"/>
      <c r="I29" s="9">
        <f t="shared" si="0"/>
        <v>721.8000000000029</v>
      </c>
      <c r="J29" s="9">
        <f t="shared" si="1"/>
        <v>122.63834647835867</v>
      </c>
      <c r="K29" s="10">
        <f t="shared" si="2"/>
        <v>101.37966099103164</v>
      </c>
    </row>
    <row r="30" spans="1:11" ht="15" customHeight="1">
      <c r="A30" s="13" t="s">
        <v>12</v>
      </c>
      <c r="B30" s="14"/>
      <c r="C30" s="23"/>
      <c r="D30" s="23"/>
      <c r="E30" s="23"/>
      <c r="F30" s="24"/>
      <c r="G30" s="24"/>
      <c r="H30" s="24"/>
      <c r="I30" s="9"/>
      <c r="J30" s="9"/>
      <c r="K30" s="10"/>
    </row>
    <row r="31" spans="1:11" ht="36" customHeight="1">
      <c r="A31" s="63" t="s">
        <v>27</v>
      </c>
      <c r="B31" s="64"/>
      <c r="C31" s="26">
        <v>22899.3</v>
      </c>
      <c r="D31" s="29">
        <v>22899.3</v>
      </c>
      <c r="E31" s="29">
        <v>22899.3</v>
      </c>
      <c r="F31" s="28"/>
      <c r="G31" s="28"/>
      <c r="H31" s="28"/>
      <c r="I31" s="39">
        <f t="shared" si="0"/>
        <v>0</v>
      </c>
      <c r="J31" s="39">
        <f t="shared" si="1"/>
        <v>100</v>
      </c>
      <c r="K31" s="44">
        <f t="shared" si="2"/>
        <v>100</v>
      </c>
    </row>
    <row r="32" spans="1:11" ht="36.75" customHeight="1">
      <c r="A32" s="63" t="s">
        <v>26</v>
      </c>
      <c r="B32" s="64"/>
      <c r="C32" s="29">
        <v>2421.9</v>
      </c>
      <c r="D32" s="29">
        <v>0</v>
      </c>
      <c r="E32" s="29">
        <v>0</v>
      </c>
      <c r="F32" s="28"/>
      <c r="G32" s="28"/>
      <c r="H32" s="28"/>
      <c r="I32" s="39">
        <f t="shared" si="0"/>
        <v>0</v>
      </c>
      <c r="J32" s="39">
        <f t="shared" si="1"/>
        <v>0</v>
      </c>
      <c r="K32" s="44">
        <v>0</v>
      </c>
    </row>
    <row r="33" spans="1:11" ht="36.75" customHeight="1">
      <c r="A33" s="42" t="s">
        <v>38</v>
      </c>
      <c r="B33" s="43"/>
      <c r="C33" s="29">
        <v>86.5</v>
      </c>
      <c r="D33" s="29">
        <v>9431.3</v>
      </c>
      <c r="E33" s="29">
        <v>9431.3</v>
      </c>
      <c r="F33" s="28"/>
      <c r="G33" s="28"/>
      <c r="H33" s="28"/>
      <c r="I33" s="39">
        <f t="shared" si="0"/>
        <v>0</v>
      </c>
      <c r="J33" s="39">
        <f t="shared" si="1"/>
        <v>10903.236994219653</v>
      </c>
      <c r="K33" s="44">
        <f t="shared" si="2"/>
        <v>100</v>
      </c>
    </row>
    <row r="34" spans="1:11" ht="35.25" customHeight="1">
      <c r="A34" s="53" t="s">
        <v>28</v>
      </c>
      <c r="B34" s="54"/>
      <c r="C34" s="28">
        <v>311.3</v>
      </c>
      <c r="D34" s="28">
        <v>311.3</v>
      </c>
      <c r="E34" s="28">
        <v>311.3</v>
      </c>
      <c r="F34" s="28"/>
      <c r="G34" s="28"/>
      <c r="H34" s="28"/>
      <c r="I34" s="39">
        <f t="shared" si="0"/>
        <v>0</v>
      </c>
      <c r="J34" s="39">
        <f t="shared" si="1"/>
        <v>100</v>
      </c>
      <c r="K34" s="44">
        <f t="shared" si="2"/>
        <v>100</v>
      </c>
    </row>
    <row r="35" spans="1:11" ht="56.25" customHeight="1">
      <c r="A35" s="53" t="s">
        <v>29</v>
      </c>
      <c r="B35" s="54"/>
      <c r="C35" s="28">
        <v>466.4</v>
      </c>
      <c r="D35" s="28">
        <v>466.4</v>
      </c>
      <c r="E35" s="28">
        <v>466.4</v>
      </c>
      <c r="F35" s="28"/>
      <c r="G35" s="28"/>
      <c r="H35" s="28"/>
      <c r="I35" s="39">
        <f t="shared" si="0"/>
        <v>0</v>
      </c>
      <c r="J35" s="39">
        <f t="shared" si="1"/>
        <v>100</v>
      </c>
      <c r="K35" s="44">
        <f t="shared" si="2"/>
        <v>100</v>
      </c>
    </row>
    <row r="36" spans="1:11" ht="44.25" customHeight="1">
      <c r="A36" s="11" t="s">
        <v>34</v>
      </c>
      <c r="B36" s="12"/>
      <c r="C36" s="28">
        <v>0</v>
      </c>
      <c r="D36" s="28">
        <v>120</v>
      </c>
      <c r="E36" s="28">
        <v>120</v>
      </c>
      <c r="F36" s="28"/>
      <c r="G36" s="28"/>
      <c r="H36" s="28"/>
      <c r="I36" s="39">
        <f t="shared" si="0"/>
        <v>0</v>
      </c>
      <c r="J36" s="39">
        <v>0</v>
      </c>
      <c r="K36" s="44">
        <f t="shared" si="2"/>
        <v>100</v>
      </c>
    </row>
    <row r="37" spans="1:11" ht="41.25" customHeight="1">
      <c r="A37" s="53" t="s">
        <v>30</v>
      </c>
      <c r="B37" s="54"/>
      <c r="C37" s="28">
        <v>4571.7</v>
      </c>
      <c r="D37" s="33">
        <v>42998.4</v>
      </c>
      <c r="E37" s="29">
        <v>42998.4</v>
      </c>
      <c r="F37" s="28"/>
      <c r="G37" s="28"/>
      <c r="H37" s="28"/>
      <c r="I37" s="39">
        <f t="shared" si="0"/>
        <v>0</v>
      </c>
      <c r="J37" s="39">
        <f t="shared" si="1"/>
        <v>940.5341557845004</v>
      </c>
      <c r="K37" s="44">
        <f t="shared" si="2"/>
        <v>100</v>
      </c>
    </row>
    <row r="38" spans="1:11" ht="27.75" customHeight="1">
      <c r="A38" s="5" t="s">
        <v>19</v>
      </c>
      <c r="B38" s="12"/>
      <c r="C38" s="28">
        <v>0</v>
      </c>
      <c r="D38" s="28">
        <v>122.5</v>
      </c>
      <c r="E38" s="28">
        <v>122.5</v>
      </c>
      <c r="F38" s="28"/>
      <c r="G38" s="28"/>
      <c r="H38" s="28"/>
      <c r="I38" s="39">
        <f t="shared" si="0"/>
        <v>0</v>
      </c>
      <c r="J38" s="39">
        <v>0</v>
      </c>
      <c r="K38" s="44">
        <v>0</v>
      </c>
    </row>
    <row r="39" spans="1:11" ht="16.5" customHeight="1">
      <c r="A39" s="67" t="s">
        <v>10</v>
      </c>
      <c r="B39" s="68"/>
      <c r="C39" s="25">
        <f>SUM(C31:C38)</f>
        <v>30757.100000000002</v>
      </c>
      <c r="D39" s="25">
        <f>SUM(D31:D38)</f>
        <v>76349.2</v>
      </c>
      <c r="E39" s="25">
        <f>SUM(E31:E38)</f>
        <v>76349.2</v>
      </c>
      <c r="F39" s="27"/>
      <c r="G39" s="27"/>
      <c r="H39" s="27"/>
      <c r="I39" s="9">
        <f t="shared" si="0"/>
        <v>0</v>
      </c>
      <c r="J39" s="24">
        <f>E39/C39*100</f>
        <v>248.23276576790397</v>
      </c>
      <c r="K39" s="10">
        <f t="shared" si="2"/>
        <v>100</v>
      </c>
    </row>
    <row r="43" spans="3:5" ht="12.75">
      <c r="C43" s="2"/>
      <c r="D43" s="2"/>
      <c r="E43" s="2"/>
    </row>
    <row r="46" spans="10:11" ht="12.75">
      <c r="J46" s="1"/>
      <c r="K46" s="1"/>
    </row>
    <row r="47" spans="10:11" ht="12.75">
      <c r="J47" s="1"/>
      <c r="K47" s="1"/>
    </row>
    <row r="48" spans="10:11" ht="12.75">
      <c r="J48" s="1"/>
      <c r="K48" s="3"/>
    </row>
    <row r="49" spans="10:11" ht="12.75">
      <c r="J49" s="1"/>
      <c r="K49" s="1"/>
    </row>
  </sheetData>
  <sheetProtection/>
  <mergeCells count="19">
    <mergeCell ref="A14:B14"/>
    <mergeCell ref="A29:B29"/>
    <mergeCell ref="A31:B31"/>
    <mergeCell ref="A25:B25"/>
    <mergeCell ref="A39:B39"/>
    <mergeCell ref="A32:B32"/>
    <mergeCell ref="A35:B35"/>
    <mergeCell ref="A37:B37"/>
    <mergeCell ref="A34:B34"/>
    <mergeCell ref="A6:B6"/>
    <mergeCell ref="A12:B12"/>
    <mergeCell ref="A9:B9"/>
    <mergeCell ref="A1:J1"/>
    <mergeCell ref="A2:K2"/>
    <mergeCell ref="E5:H5"/>
    <mergeCell ref="A5:B5"/>
    <mergeCell ref="E4:H4"/>
    <mergeCell ref="A3:J3"/>
    <mergeCell ref="A4:B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2022-02-24T06:09:17Z</cp:lastPrinted>
  <dcterms:created xsi:type="dcterms:W3CDTF">2010-10-05T06:36:56Z</dcterms:created>
  <dcterms:modified xsi:type="dcterms:W3CDTF">2022-02-24T06:09:50Z</dcterms:modified>
  <cp:category/>
  <cp:version/>
  <cp:contentType/>
  <cp:contentStatus/>
</cp:coreProperties>
</file>